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D:\VVB\VVB_Jugendwartin1920\Alte Daten Martin\Spielpläne\Allgemeiner Spielbetrieb\6er\"/>
    </mc:Choice>
  </mc:AlternateContent>
  <xr:revisionPtr revIDLastSave="0" documentId="13_ncr:1_{346E27EC-D928-4E22-8CFE-3947965468D7}" xr6:coauthVersionLast="47" xr6:coauthVersionMax="47" xr10:uidLastSave="{00000000-0000-0000-0000-000000000000}"/>
  <bookViews>
    <workbookView xWindow="-108" yWindow="-108" windowWidth="23256" windowHeight="12576" tabRatio="239" xr2:uid="{00000000-000D-0000-FFFF-FFFF00000000}"/>
  </bookViews>
  <sheets>
    <sheet name="Tabelle2" sheetId="2" r:id="rId1"/>
  </sheets>
  <calcPr calcId="191029"/>
</workbook>
</file>

<file path=xl/calcChain.xml><?xml version="1.0" encoding="utf-8"?>
<calcChain xmlns="http://schemas.openxmlformats.org/spreadsheetml/2006/main">
  <c r="AG45" i="2" l="1"/>
  <c r="E48" i="2"/>
  <c r="AK49" i="2"/>
  <c r="AK48" i="2"/>
  <c r="U49" i="2"/>
  <c r="U48" i="2"/>
  <c r="E49" i="2"/>
  <c r="AT41" i="2"/>
  <c r="U45" i="2"/>
  <c r="T41" i="2"/>
  <c r="N45" i="2"/>
  <c r="AH37" i="2"/>
  <c r="AA37" i="2"/>
  <c r="H37" i="2"/>
  <c r="A37" i="2"/>
  <c r="AA41" i="2"/>
  <c r="AH41" i="2"/>
  <c r="AT37" i="2" l="1"/>
  <c r="T37" i="2"/>
  <c r="A41" i="2"/>
  <c r="H41" i="2"/>
  <c r="AG34" i="2" l="1"/>
  <c r="AC34" i="2"/>
  <c r="W34" i="2"/>
  <c r="T34" i="2"/>
  <c r="H34" i="2"/>
  <c r="AG33" i="2"/>
  <c r="AJ33" i="2" s="1"/>
  <c r="AC33" i="2"/>
  <c r="W33" i="2"/>
  <c r="T33" i="2"/>
  <c r="H33" i="2"/>
  <c r="AG32" i="2"/>
  <c r="AC32" i="2"/>
  <c r="W32" i="2"/>
  <c r="T32" i="2"/>
  <c r="H32" i="2"/>
  <c r="AG28" i="2"/>
  <c r="AC28" i="2"/>
  <c r="W28" i="2"/>
  <c r="T28" i="2"/>
  <c r="H28" i="2"/>
  <c r="AG27" i="2"/>
  <c r="AC27" i="2"/>
  <c r="W27" i="2"/>
  <c r="T27" i="2"/>
  <c r="H27" i="2"/>
  <c r="AG26" i="2"/>
  <c r="AC26" i="2"/>
  <c r="W26" i="2"/>
  <c r="T26" i="2"/>
  <c r="H26" i="2"/>
  <c r="AT19" i="2"/>
  <c r="AH19" i="2"/>
  <c r="AA19" i="2"/>
  <c r="T19" i="2"/>
  <c r="H19" i="2"/>
  <c r="A19" i="2"/>
  <c r="AT16" i="2"/>
  <c r="AH16" i="2"/>
  <c r="AA16" i="2"/>
  <c r="T16" i="2"/>
  <c r="H16" i="2"/>
  <c r="A16" i="2"/>
  <c r="AT13" i="2"/>
  <c r="AH13" i="2"/>
  <c r="AA13" i="2"/>
  <c r="T13" i="2"/>
  <c r="H13" i="2"/>
  <c r="A13" i="2"/>
  <c r="AJ27" i="2" l="1"/>
  <c r="Y26" i="2"/>
  <c r="Y33" i="2"/>
  <c r="AJ34" i="2"/>
  <c r="AJ28" i="2"/>
  <c r="Y32" i="2"/>
  <c r="AJ32" i="2"/>
  <c r="Y34" i="2"/>
  <c r="AJ26" i="2"/>
  <c r="Y27" i="2"/>
  <c r="Y2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mb</author>
  </authors>
  <commentList>
    <comment ref="T6" authorId="0" shapeId="0" xr:uid="{5F26A6B7-8305-4D28-8F61-3DA263A05B89}">
      <text>
        <r>
          <rPr>
            <b/>
            <sz val="8"/>
            <color indexed="81"/>
            <rFont val="Segoe UI"/>
            <family val="2"/>
          </rPr>
          <t>In dieser Spalte die Kürzel eintragen, damit die automatische Übernahme funktioniert!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AT6" authorId="0" shapeId="0" xr:uid="{D971CC83-9F1C-4ECB-B11E-4C2DC9A4122B}">
      <text>
        <r>
          <rPr>
            <b/>
            <sz val="8"/>
            <color indexed="81"/>
            <rFont val="Segoe UI"/>
            <family val="2"/>
          </rPr>
          <t>In dieser Spalte die Kürzel eintragen, damit die automatische Übernahme funktioniert!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O13" authorId="0" shapeId="0" xr:uid="{93D176FB-79A9-49AB-94E7-701DD89108FE}">
      <text>
        <r>
          <rPr>
            <b/>
            <sz val="8"/>
            <color indexed="81"/>
            <rFont val="Segoe UI"/>
            <family val="2"/>
          </rPr>
          <t>In der ersten Zeile immer das Satzergebnis (z.B. 2:1) und in der zweiten Zeile die erspielten kleinen Punkte eintragen (z.B. 40:35)!</t>
        </r>
      </text>
    </comment>
    <comment ref="AO13" authorId="0" shapeId="0" xr:uid="{7EF6514D-FC79-4555-BA64-EA53C73C283E}">
      <text>
        <r>
          <rPr>
            <b/>
            <sz val="8"/>
            <color indexed="81"/>
            <rFont val="Segoe UI"/>
            <family val="2"/>
          </rPr>
          <t>In der ersten Zeile immer das Satzergebnis (z.B. 2:1) und in der zweiten Zeile die erspielten kleinen Punkte eintragen (z.B. 40:35)!</t>
        </r>
      </text>
    </comment>
    <comment ref="AN25" authorId="0" shapeId="0" xr:uid="{4F22D9F1-B501-4675-A0AE-112D8DCCDBCB}">
      <text>
        <r>
          <rPr>
            <b/>
            <sz val="8"/>
            <color indexed="81"/>
            <rFont val="Segoe UI"/>
            <family val="2"/>
          </rPr>
          <t>Platzierungen eintragen!!!</t>
        </r>
      </text>
    </comment>
    <comment ref="AN31" authorId="0" shapeId="0" xr:uid="{CABAA6F7-3CA4-4314-9045-9053BC086EFE}">
      <text>
        <r>
          <rPr>
            <b/>
            <sz val="8"/>
            <color indexed="81"/>
            <rFont val="Segoe UI"/>
            <family val="2"/>
          </rPr>
          <t>Platzierungen eintragen!!!</t>
        </r>
      </text>
    </comment>
    <comment ref="O37" authorId="0" shapeId="0" xr:uid="{B5A33199-FBD9-4891-9BEE-E9F653091938}">
      <text>
        <r>
          <rPr>
            <b/>
            <sz val="8"/>
            <color indexed="81"/>
            <rFont val="Segoe UI"/>
            <family val="2"/>
          </rPr>
          <t>In der ersten Zeile immer das Satzergebnis (z.B. 2:1) und in der zweiten Zeile die erspielten kleinen Punkte eintragen (z.B. 40:35)!</t>
        </r>
      </text>
    </comment>
    <comment ref="AO37" authorId="0" shapeId="0" xr:uid="{BD3AB770-5B90-46D2-8236-83EF321F24D0}">
      <text>
        <r>
          <rPr>
            <b/>
            <sz val="8"/>
            <color indexed="81"/>
            <rFont val="Segoe UI"/>
            <family val="2"/>
          </rPr>
          <t>In der ersten Zeile immer das Satzergebnis (z.B. 2:1) und in der zweiten Zeile die erspielten kleinen Punkte eintragen (z.B. 40:35)!</t>
        </r>
      </text>
    </comment>
  </commentList>
</comments>
</file>

<file path=xl/sharedStrings.xml><?xml version="1.0" encoding="utf-8"?>
<sst xmlns="http://schemas.openxmlformats.org/spreadsheetml/2006/main" count="86" uniqueCount="36">
  <si>
    <t>Sätze</t>
  </si>
  <si>
    <t>Punkte</t>
  </si>
  <si>
    <t>SR</t>
  </si>
  <si>
    <t>:</t>
  </si>
  <si>
    <t>Ansetzung</t>
  </si>
  <si>
    <t>Team</t>
  </si>
  <si>
    <t>Platz</t>
  </si>
  <si>
    <t>kl. Punkte</t>
  </si>
  <si>
    <t>Kürzel</t>
  </si>
  <si>
    <t>Gruppe A</t>
  </si>
  <si>
    <t>Gruppe B</t>
  </si>
  <si>
    <t>A3</t>
  </si>
  <si>
    <t>A1</t>
  </si>
  <si>
    <t>B1</t>
  </si>
  <si>
    <t>B2</t>
  </si>
  <si>
    <t>B3</t>
  </si>
  <si>
    <t>A2</t>
  </si>
  <si>
    <t>Abschlusstabellen</t>
  </si>
  <si>
    <t>Vorrunde</t>
  </si>
  <si>
    <t>Jugend/ LK</t>
  </si>
  <si>
    <t>Halle</t>
  </si>
  <si>
    <t>Datum</t>
  </si>
  <si>
    <t>Quot.</t>
  </si>
  <si>
    <t>Spiel um Platz 5</t>
  </si>
  <si>
    <t>Spiel um Platz 3</t>
  </si>
  <si>
    <t>Finale</t>
  </si>
  <si>
    <t>1.</t>
  </si>
  <si>
    <t>3.</t>
  </si>
  <si>
    <t>5.</t>
  </si>
  <si>
    <t>2.</t>
  </si>
  <si>
    <t>4.</t>
  </si>
  <si>
    <t>6.</t>
  </si>
  <si>
    <t>digital</t>
  </si>
  <si>
    <r>
      <t xml:space="preserve">Überkreuz 1 </t>
    </r>
    <r>
      <rPr>
        <b/>
        <u/>
        <sz val="12"/>
        <rFont val="Arial"/>
        <family val="2"/>
      </rPr>
      <t>(2. - 3.)</t>
    </r>
  </si>
  <si>
    <r>
      <t xml:space="preserve">Überkreuz 2 </t>
    </r>
    <r>
      <rPr>
        <b/>
        <u/>
        <sz val="12"/>
        <rFont val="Arial"/>
        <family val="2"/>
      </rPr>
      <t>(2.- 3.)</t>
    </r>
  </si>
  <si>
    <r>
      <t xml:space="preserve">Jugendrunde - 6 Mannschaften </t>
    </r>
    <r>
      <rPr>
        <sz val="12"/>
        <rFont val="Arial"/>
        <family val="2"/>
      </rPr>
      <t>(Unteres Kreuz)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</si>
</sst>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u/>
      <sz val="16"/>
      <name val="Arial"/>
      <family val="2"/>
    </font>
    <font>
      <sz val="18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sz val="10"/>
      <color theme="0" tint="-0.249977111117893"/>
      <name val="Arial"/>
      <family val="2"/>
    </font>
    <font>
      <sz val="11"/>
      <color theme="0" tint="-0.14999847407452621"/>
      <name val="Arial"/>
      <family val="2"/>
    </font>
    <font>
      <sz val="11"/>
      <color theme="0" tint="-0.249977111117893"/>
      <name val="Arial"/>
      <family val="2"/>
    </font>
    <font>
      <sz val="9"/>
      <color theme="0" tint="-0.249977111117893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8"/>
      <color indexed="81"/>
      <name val="Segoe UI"/>
      <family val="2"/>
    </font>
    <font>
      <sz val="8"/>
      <color indexed="81"/>
      <name val="Segoe UI"/>
      <family val="2"/>
    </font>
    <font>
      <sz val="10"/>
      <color rgb="FFFF000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3" fillId="0" borderId="0" xfId="0" applyFont="1"/>
    <xf numFmtId="0" fontId="11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6" fillId="0" borderId="0" xfId="0" applyFont="1"/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/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0" borderId="2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5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4" fontId="12" fillId="0" borderId="4" xfId="0" applyNumberFormat="1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49"/>
  <sheetViews>
    <sheetView tabSelected="1" zoomScaleNormal="100" workbookViewId="0">
      <selection activeCell="BB22" sqref="BB22"/>
    </sheetView>
  </sheetViews>
  <sheetFormatPr baseColWidth="10" defaultColWidth="1.6640625" defaultRowHeight="13.2" x14ac:dyDescent="0.25"/>
  <cols>
    <col min="1" max="1" width="2" bestFit="1" customWidth="1"/>
    <col min="7" max="7" width="2.6640625" customWidth="1"/>
    <col min="9" max="9" width="2" bestFit="1" customWidth="1"/>
    <col min="24" max="24" width="1.6640625" customWidth="1"/>
    <col min="54" max="54" width="3.6640625" customWidth="1"/>
    <col min="57" max="57" width="2.33203125" customWidth="1"/>
  </cols>
  <sheetData>
    <row r="1" spans="1:50" ht="22.8" x14ac:dyDescent="0.4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9" t="s">
        <v>32</v>
      </c>
      <c r="AV1" s="59"/>
      <c r="AW1" s="59"/>
      <c r="AX1" s="59"/>
    </row>
    <row r="2" spans="1:50" s="22" customFormat="1" ht="13.8" x14ac:dyDescent="0.25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21"/>
      <c r="L2" s="21"/>
      <c r="M2" s="21"/>
      <c r="N2" s="21"/>
      <c r="O2" s="21"/>
      <c r="P2" s="21"/>
      <c r="Q2" s="21"/>
      <c r="R2" s="21"/>
      <c r="S2" s="21"/>
      <c r="T2" s="102" t="s">
        <v>20</v>
      </c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103" t="s">
        <v>21</v>
      </c>
      <c r="AQ2" s="104"/>
      <c r="AR2" s="104"/>
      <c r="AS2" s="104"/>
      <c r="AT2" s="104"/>
      <c r="AU2" s="104"/>
      <c r="AV2" s="104"/>
      <c r="AW2" s="104"/>
      <c r="AX2" s="104"/>
    </row>
    <row r="3" spans="1:50" s="6" customFormat="1" ht="9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9"/>
      <c r="AQ3" s="20"/>
      <c r="AR3" s="20"/>
      <c r="AS3" s="20"/>
      <c r="AT3" s="20"/>
      <c r="AU3" s="20"/>
      <c r="AV3" s="20"/>
      <c r="AW3" s="20"/>
      <c r="AX3" s="20"/>
    </row>
    <row r="4" spans="1:50" ht="20.399999999999999" x14ac:dyDescent="0.35">
      <c r="A4" s="75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</row>
    <row r="5" spans="1:50" s="3" customFormat="1" ht="12" customHeight="1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s="3" customFormat="1" ht="15" x14ac:dyDescent="0.25">
      <c r="A6" s="110"/>
      <c r="B6" s="111"/>
      <c r="C6" s="82" t="s">
        <v>9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3"/>
      <c r="T6" s="106" t="s">
        <v>8</v>
      </c>
      <c r="U6" s="82"/>
      <c r="V6" s="82"/>
      <c r="W6" s="82"/>
      <c r="X6" s="107"/>
      <c r="Y6" s="13"/>
      <c r="Z6" s="13"/>
      <c r="AA6" s="110"/>
      <c r="AB6" s="111"/>
      <c r="AC6" s="82" t="s">
        <v>10</v>
      </c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106" t="s">
        <v>8</v>
      </c>
      <c r="AU6" s="82"/>
      <c r="AV6" s="82"/>
      <c r="AW6" s="82"/>
      <c r="AX6" s="107"/>
    </row>
    <row r="7" spans="1:50" s="8" customFormat="1" ht="17.399999999999999" x14ac:dyDescent="0.3">
      <c r="A7" s="108">
        <v>1</v>
      </c>
      <c r="B7" s="109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8"/>
      <c r="T7" s="96" t="s">
        <v>12</v>
      </c>
      <c r="U7" s="97"/>
      <c r="V7" s="97"/>
      <c r="W7" s="97"/>
      <c r="X7" s="98"/>
      <c r="Y7" s="17"/>
      <c r="Z7" s="17"/>
      <c r="AA7" s="108">
        <v>1</v>
      </c>
      <c r="AB7" s="109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96" t="s">
        <v>13</v>
      </c>
      <c r="AU7" s="97"/>
      <c r="AV7" s="97"/>
      <c r="AW7" s="97"/>
      <c r="AX7" s="98"/>
    </row>
    <row r="8" spans="1:50" s="8" customFormat="1" ht="17.399999999999999" x14ac:dyDescent="0.3">
      <c r="A8" s="108">
        <v>2</v>
      </c>
      <c r="B8" s="109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8"/>
      <c r="T8" s="96" t="s">
        <v>16</v>
      </c>
      <c r="U8" s="97"/>
      <c r="V8" s="97"/>
      <c r="W8" s="97"/>
      <c r="X8" s="98"/>
      <c r="Y8" s="17"/>
      <c r="Z8" s="17"/>
      <c r="AA8" s="108">
        <v>2</v>
      </c>
      <c r="AB8" s="109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96" t="s">
        <v>14</v>
      </c>
      <c r="AU8" s="97"/>
      <c r="AV8" s="97"/>
      <c r="AW8" s="97"/>
      <c r="AX8" s="98"/>
    </row>
    <row r="9" spans="1:50" s="8" customFormat="1" ht="18" thickBot="1" x14ac:dyDescent="0.35">
      <c r="A9" s="84">
        <v>3</v>
      </c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9"/>
      <c r="T9" s="99" t="s">
        <v>11</v>
      </c>
      <c r="U9" s="100"/>
      <c r="V9" s="100"/>
      <c r="W9" s="100"/>
      <c r="X9" s="101"/>
      <c r="Y9" s="17"/>
      <c r="Z9" s="17"/>
      <c r="AA9" s="84">
        <v>3</v>
      </c>
      <c r="AB9" s="85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99" t="s">
        <v>15</v>
      </c>
      <c r="AU9" s="100"/>
      <c r="AV9" s="100"/>
      <c r="AW9" s="100"/>
      <c r="AX9" s="101"/>
    </row>
    <row r="10" spans="1:50" ht="12" customHeight="1" thickBot="1" x14ac:dyDescent="0.3"/>
    <row r="11" spans="1:50" ht="12.75" customHeight="1" x14ac:dyDescent="0.25">
      <c r="A11" s="76" t="s">
        <v>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8"/>
      <c r="O11" s="95" t="s">
        <v>0</v>
      </c>
      <c r="P11" s="95"/>
      <c r="Q11" s="95"/>
      <c r="R11" s="95"/>
      <c r="S11" s="95"/>
      <c r="T11" s="90" t="s">
        <v>2</v>
      </c>
      <c r="U11" s="77"/>
      <c r="V11" s="77"/>
      <c r="W11" s="77"/>
      <c r="X11" s="91"/>
      <c r="Y11" s="25"/>
      <c r="Z11" s="25"/>
      <c r="AA11" s="76" t="s">
        <v>4</v>
      </c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8"/>
      <c r="AO11" s="95" t="s">
        <v>0</v>
      </c>
      <c r="AP11" s="95"/>
      <c r="AQ11" s="95"/>
      <c r="AR11" s="95"/>
      <c r="AS11" s="95"/>
      <c r="AT11" s="90" t="s">
        <v>2</v>
      </c>
      <c r="AU11" s="77"/>
      <c r="AV11" s="77"/>
      <c r="AW11" s="77"/>
      <c r="AX11" s="91"/>
    </row>
    <row r="12" spans="1:50" ht="13.5" customHeight="1" thickBot="1" x14ac:dyDescent="0.3">
      <c r="A12" s="79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1"/>
      <c r="O12" s="94" t="s">
        <v>1</v>
      </c>
      <c r="P12" s="94"/>
      <c r="Q12" s="94"/>
      <c r="R12" s="94"/>
      <c r="S12" s="94"/>
      <c r="T12" s="92"/>
      <c r="U12" s="80"/>
      <c r="V12" s="80"/>
      <c r="W12" s="80"/>
      <c r="X12" s="93"/>
      <c r="Y12" s="25"/>
      <c r="Z12" s="25"/>
      <c r="AA12" s="79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1"/>
      <c r="AO12" s="94" t="s">
        <v>1</v>
      </c>
      <c r="AP12" s="94"/>
      <c r="AQ12" s="94"/>
      <c r="AR12" s="94"/>
      <c r="AS12" s="94"/>
      <c r="AT12" s="92"/>
      <c r="AU12" s="80"/>
      <c r="AV12" s="80"/>
      <c r="AW12" s="80"/>
      <c r="AX12" s="93"/>
    </row>
    <row r="13" spans="1:50" ht="15" customHeight="1" x14ac:dyDescent="0.25">
      <c r="A13" s="53" t="str">
        <f>T8</f>
        <v>A2</v>
      </c>
      <c r="B13" s="54"/>
      <c r="C13" s="54"/>
      <c r="D13" s="54"/>
      <c r="E13" s="54"/>
      <c r="F13" s="54"/>
      <c r="G13" s="54"/>
      <c r="H13" s="54" t="str">
        <f>T9</f>
        <v>A3</v>
      </c>
      <c r="I13" s="54"/>
      <c r="J13" s="54"/>
      <c r="K13" s="54"/>
      <c r="L13" s="54"/>
      <c r="M13" s="54"/>
      <c r="N13" s="54"/>
      <c r="O13" s="57"/>
      <c r="P13" s="57"/>
      <c r="Q13" s="26" t="s">
        <v>3</v>
      </c>
      <c r="R13" s="57"/>
      <c r="S13" s="57"/>
      <c r="T13" s="61" t="str">
        <f>T7</f>
        <v>A1</v>
      </c>
      <c r="U13" s="61"/>
      <c r="V13" s="61"/>
      <c r="W13" s="61"/>
      <c r="X13" s="62"/>
      <c r="Y13" s="25"/>
      <c r="Z13" s="25"/>
      <c r="AA13" s="53" t="str">
        <f>AT8</f>
        <v>B2</v>
      </c>
      <c r="AB13" s="54"/>
      <c r="AC13" s="54"/>
      <c r="AD13" s="54"/>
      <c r="AE13" s="54"/>
      <c r="AF13" s="54"/>
      <c r="AG13" s="54"/>
      <c r="AH13" s="54" t="str">
        <f>AT9</f>
        <v>B3</v>
      </c>
      <c r="AI13" s="54"/>
      <c r="AJ13" s="54"/>
      <c r="AK13" s="54"/>
      <c r="AL13" s="54"/>
      <c r="AM13" s="54"/>
      <c r="AN13" s="54"/>
      <c r="AO13" s="157"/>
      <c r="AP13" s="158"/>
      <c r="AQ13" s="26" t="s">
        <v>3</v>
      </c>
      <c r="AR13" s="157"/>
      <c r="AS13" s="158"/>
      <c r="AT13" s="61" t="str">
        <f>AT7</f>
        <v>B1</v>
      </c>
      <c r="AU13" s="61"/>
      <c r="AV13" s="61"/>
      <c r="AW13" s="61"/>
      <c r="AX13" s="62"/>
    </row>
    <row r="14" spans="1:50" ht="15.75" customHeight="1" thickBot="1" x14ac:dyDescent="0.3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65"/>
      <c r="P14" s="65"/>
      <c r="Q14" s="27" t="s">
        <v>3</v>
      </c>
      <c r="R14" s="65"/>
      <c r="S14" s="65"/>
      <c r="T14" s="63"/>
      <c r="U14" s="63"/>
      <c r="V14" s="63"/>
      <c r="W14" s="63"/>
      <c r="X14" s="64"/>
      <c r="Y14" s="25"/>
      <c r="Z14" s="25"/>
      <c r="AA14" s="55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159"/>
      <c r="AP14" s="160"/>
      <c r="AQ14" s="27" t="s">
        <v>3</v>
      </c>
      <c r="AR14" s="159"/>
      <c r="AS14" s="160"/>
      <c r="AT14" s="63"/>
      <c r="AU14" s="63"/>
      <c r="AV14" s="63"/>
      <c r="AW14" s="63"/>
      <c r="AX14" s="64"/>
    </row>
    <row r="15" spans="1:50" s="2" customFormat="1" ht="8.25" customHeight="1" thickBot="1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8"/>
      <c r="R15" s="25"/>
      <c r="S15" s="25"/>
      <c r="T15" s="28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8"/>
      <c r="AR15" s="25"/>
      <c r="AS15" s="25"/>
      <c r="AT15" s="28"/>
      <c r="AU15" s="25"/>
      <c r="AV15" s="25"/>
      <c r="AW15" s="25"/>
      <c r="AX15" s="25"/>
    </row>
    <row r="16" spans="1:50" ht="15" customHeight="1" x14ac:dyDescent="0.25">
      <c r="A16" s="53" t="str">
        <f>T7</f>
        <v>A1</v>
      </c>
      <c r="B16" s="54"/>
      <c r="C16" s="54"/>
      <c r="D16" s="54"/>
      <c r="E16" s="54"/>
      <c r="F16" s="54"/>
      <c r="G16" s="54"/>
      <c r="H16" s="54" t="str">
        <f>T8</f>
        <v>A2</v>
      </c>
      <c r="I16" s="54"/>
      <c r="J16" s="54"/>
      <c r="K16" s="54"/>
      <c r="L16" s="54"/>
      <c r="M16" s="54"/>
      <c r="N16" s="54"/>
      <c r="O16" s="57"/>
      <c r="P16" s="57"/>
      <c r="Q16" s="26" t="s">
        <v>3</v>
      </c>
      <c r="R16" s="57"/>
      <c r="S16" s="57"/>
      <c r="T16" s="61" t="str">
        <f>T9</f>
        <v>A3</v>
      </c>
      <c r="U16" s="61"/>
      <c r="V16" s="61"/>
      <c r="W16" s="61"/>
      <c r="X16" s="62"/>
      <c r="Y16" s="25"/>
      <c r="Z16" s="25"/>
      <c r="AA16" s="53" t="str">
        <f>AT7</f>
        <v>B1</v>
      </c>
      <c r="AB16" s="54"/>
      <c r="AC16" s="54"/>
      <c r="AD16" s="54"/>
      <c r="AE16" s="54"/>
      <c r="AF16" s="54"/>
      <c r="AG16" s="54"/>
      <c r="AH16" s="54" t="str">
        <f>AT8</f>
        <v>B2</v>
      </c>
      <c r="AI16" s="54"/>
      <c r="AJ16" s="54"/>
      <c r="AK16" s="54"/>
      <c r="AL16" s="54"/>
      <c r="AM16" s="54"/>
      <c r="AN16" s="54"/>
      <c r="AO16" s="157"/>
      <c r="AP16" s="158"/>
      <c r="AQ16" s="26" t="s">
        <v>3</v>
      </c>
      <c r="AR16" s="157"/>
      <c r="AS16" s="158"/>
      <c r="AT16" s="61" t="str">
        <f>AT9</f>
        <v>B3</v>
      </c>
      <c r="AU16" s="61"/>
      <c r="AV16" s="61"/>
      <c r="AW16" s="61"/>
      <c r="AX16" s="62"/>
    </row>
    <row r="17" spans="1:50" ht="15.75" customHeight="1" thickBot="1" x14ac:dyDescent="0.3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65"/>
      <c r="P17" s="65"/>
      <c r="Q17" s="27" t="s">
        <v>3</v>
      </c>
      <c r="R17" s="65"/>
      <c r="S17" s="65"/>
      <c r="T17" s="63"/>
      <c r="U17" s="63"/>
      <c r="V17" s="63"/>
      <c r="W17" s="63"/>
      <c r="X17" s="64"/>
      <c r="Y17" s="25"/>
      <c r="Z17" s="25"/>
      <c r="AA17" s="55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159"/>
      <c r="AP17" s="160"/>
      <c r="AQ17" s="27" t="s">
        <v>3</v>
      </c>
      <c r="AR17" s="159"/>
      <c r="AS17" s="160"/>
      <c r="AT17" s="63"/>
      <c r="AU17" s="63"/>
      <c r="AV17" s="63"/>
      <c r="AW17" s="63"/>
      <c r="AX17" s="64"/>
    </row>
    <row r="18" spans="1:50" s="2" customFormat="1" ht="8.25" customHeight="1" thickBot="1" x14ac:dyDescent="0.3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8"/>
      <c r="P18" s="25"/>
      <c r="Q18" s="28"/>
      <c r="R18" s="28"/>
      <c r="S18" s="25"/>
      <c r="T18" s="28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8"/>
      <c r="AP18" s="25"/>
      <c r="AQ18" s="28"/>
      <c r="AR18" s="28"/>
      <c r="AS18" s="25"/>
      <c r="AT18" s="28"/>
      <c r="AU18" s="25"/>
      <c r="AV18" s="25"/>
      <c r="AW18" s="25"/>
      <c r="AX18" s="25"/>
    </row>
    <row r="19" spans="1:50" ht="15" customHeight="1" x14ac:dyDescent="0.25">
      <c r="A19" s="53" t="str">
        <f>T7</f>
        <v>A1</v>
      </c>
      <c r="B19" s="54"/>
      <c r="C19" s="54"/>
      <c r="D19" s="54"/>
      <c r="E19" s="54"/>
      <c r="F19" s="54"/>
      <c r="G19" s="54"/>
      <c r="H19" s="54" t="str">
        <f>T9</f>
        <v>A3</v>
      </c>
      <c r="I19" s="54"/>
      <c r="J19" s="54"/>
      <c r="K19" s="54"/>
      <c r="L19" s="54"/>
      <c r="M19" s="54"/>
      <c r="N19" s="54"/>
      <c r="O19" s="57"/>
      <c r="P19" s="57"/>
      <c r="Q19" s="26" t="s">
        <v>3</v>
      </c>
      <c r="R19" s="57"/>
      <c r="S19" s="57"/>
      <c r="T19" s="61" t="str">
        <f>T9</f>
        <v>A3</v>
      </c>
      <c r="U19" s="61"/>
      <c r="V19" s="61"/>
      <c r="W19" s="61"/>
      <c r="X19" s="62"/>
      <c r="Y19" s="25"/>
      <c r="Z19" s="25"/>
      <c r="AA19" s="53" t="str">
        <f>AT7</f>
        <v>B1</v>
      </c>
      <c r="AB19" s="54"/>
      <c r="AC19" s="54"/>
      <c r="AD19" s="54"/>
      <c r="AE19" s="54"/>
      <c r="AF19" s="54"/>
      <c r="AG19" s="54"/>
      <c r="AH19" s="54" t="str">
        <f>AT9</f>
        <v>B3</v>
      </c>
      <c r="AI19" s="54"/>
      <c r="AJ19" s="54"/>
      <c r="AK19" s="54"/>
      <c r="AL19" s="54"/>
      <c r="AM19" s="54"/>
      <c r="AN19" s="54"/>
      <c r="AO19" s="157"/>
      <c r="AP19" s="158"/>
      <c r="AQ19" s="26" t="s">
        <v>3</v>
      </c>
      <c r="AR19" s="157"/>
      <c r="AS19" s="158"/>
      <c r="AT19" s="61" t="str">
        <f>AT8</f>
        <v>B2</v>
      </c>
      <c r="AU19" s="61"/>
      <c r="AV19" s="61"/>
      <c r="AW19" s="61"/>
      <c r="AX19" s="62"/>
    </row>
    <row r="20" spans="1:50" ht="15.75" customHeight="1" thickBot="1" x14ac:dyDescent="0.3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65"/>
      <c r="P20" s="65"/>
      <c r="Q20" s="27" t="s">
        <v>3</v>
      </c>
      <c r="R20" s="65"/>
      <c r="S20" s="65"/>
      <c r="T20" s="63"/>
      <c r="U20" s="63"/>
      <c r="V20" s="63"/>
      <c r="W20" s="63"/>
      <c r="X20" s="64"/>
      <c r="Y20" s="25"/>
      <c r="Z20" s="25"/>
      <c r="AA20" s="55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159"/>
      <c r="AP20" s="160"/>
      <c r="AQ20" s="27" t="s">
        <v>3</v>
      </c>
      <c r="AR20" s="159"/>
      <c r="AS20" s="160"/>
      <c r="AT20" s="63"/>
      <c r="AU20" s="63"/>
      <c r="AV20" s="63"/>
      <c r="AW20" s="63"/>
      <c r="AX20" s="64"/>
    </row>
    <row r="21" spans="1:50" s="2" customForma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"/>
      <c r="Q21" s="1"/>
      <c r="R21" s="1"/>
      <c r="T21" s="15"/>
      <c r="U21" s="7"/>
      <c r="V21" s="7"/>
      <c r="W21" s="7"/>
      <c r="X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"/>
      <c r="AQ21" s="1"/>
      <c r="AR21" s="1"/>
      <c r="AT21" s="15"/>
      <c r="AU21" s="7"/>
      <c r="AV21" s="7"/>
      <c r="AW21" s="7"/>
      <c r="AX21" s="7"/>
    </row>
    <row r="22" spans="1:50" ht="20.399999999999999" x14ac:dyDescent="0.35">
      <c r="A22" s="75" t="s">
        <v>17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</row>
    <row r="23" spans="1:50" s="2" customFormat="1" ht="5.25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s="10" customFormat="1" ht="17.25" customHeight="1" thickBot="1" x14ac:dyDescent="0.4">
      <c r="A24" s="9"/>
      <c r="B24" s="9"/>
      <c r="C24" s="9"/>
      <c r="D24" s="9"/>
      <c r="E24" s="9"/>
      <c r="F24" s="9"/>
      <c r="G24" s="9"/>
      <c r="H24" s="140" t="s">
        <v>9</v>
      </c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9"/>
      <c r="AS24" s="9"/>
      <c r="AT24" s="9"/>
      <c r="AU24" s="9"/>
      <c r="AV24" s="9"/>
      <c r="AW24" s="9"/>
      <c r="AX24" s="9"/>
    </row>
    <row r="25" spans="1:50" ht="15.6" thickBot="1" x14ac:dyDescent="0.3">
      <c r="H25" s="72" t="s">
        <v>5</v>
      </c>
      <c r="I25" s="73"/>
      <c r="J25" s="73"/>
      <c r="K25" s="73"/>
      <c r="L25" s="73"/>
      <c r="M25" s="73"/>
      <c r="N25" s="74"/>
      <c r="O25" s="72" t="s">
        <v>1</v>
      </c>
      <c r="P25" s="73"/>
      <c r="Q25" s="73"/>
      <c r="R25" s="73"/>
      <c r="S25" s="116"/>
      <c r="T25" s="72" t="s">
        <v>0</v>
      </c>
      <c r="U25" s="73"/>
      <c r="V25" s="73"/>
      <c r="W25" s="73"/>
      <c r="X25" s="73"/>
      <c r="Y25" s="73" t="s">
        <v>22</v>
      </c>
      <c r="Z25" s="73"/>
      <c r="AA25" s="73"/>
      <c r="AB25" s="116"/>
      <c r="AC25" s="72" t="s">
        <v>7</v>
      </c>
      <c r="AD25" s="73"/>
      <c r="AE25" s="73"/>
      <c r="AF25" s="73"/>
      <c r="AG25" s="73"/>
      <c r="AH25" s="73"/>
      <c r="AI25" s="73"/>
      <c r="AJ25" s="73" t="s">
        <v>22</v>
      </c>
      <c r="AK25" s="73"/>
      <c r="AL25" s="73"/>
      <c r="AM25" s="116"/>
      <c r="AN25" s="118" t="s">
        <v>6</v>
      </c>
      <c r="AO25" s="73"/>
      <c r="AP25" s="73"/>
      <c r="AQ25" s="116"/>
    </row>
    <row r="26" spans="1:50" s="3" customFormat="1" ht="15.75" customHeight="1" x14ac:dyDescent="0.25">
      <c r="H26" s="133" t="str">
        <f>T7</f>
        <v>A1</v>
      </c>
      <c r="I26" s="134"/>
      <c r="J26" s="134"/>
      <c r="K26" s="134"/>
      <c r="L26" s="134"/>
      <c r="M26" s="134"/>
      <c r="N26" s="135"/>
      <c r="O26" s="124"/>
      <c r="P26" s="125"/>
      <c r="Q26" s="125"/>
      <c r="R26" s="125"/>
      <c r="S26" s="126"/>
      <c r="T26" s="119">
        <f>O16+O19</f>
        <v>0</v>
      </c>
      <c r="U26" s="120"/>
      <c r="V26" s="24" t="s">
        <v>3</v>
      </c>
      <c r="W26" s="120">
        <f>R16+R19</f>
        <v>0</v>
      </c>
      <c r="X26" s="120"/>
      <c r="Y26" s="112" t="str">
        <f>IF(W26=0,IF(T26=0,"","MAX"),T26/W26)</f>
        <v/>
      </c>
      <c r="Z26" s="112"/>
      <c r="AA26" s="112"/>
      <c r="AB26" s="113"/>
      <c r="AC26" s="119">
        <f>O17+O20</f>
        <v>0</v>
      </c>
      <c r="AD26" s="120"/>
      <c r="AE26" s="120"/>
      <c r="AF26" s="24" t="s">
        <v>3</v>
      </c>
      <c r="AG26" s="120">
        <f>R17+R20</f>
        <v>0</v>
      </c>
      <c r="AH26" s="120"/>
      <c r="AI26" s="120"/>
      <c r="AJ26" s="112" t="str">
        <f>IF(AG26=0,IF(AC26=0,"","MAX"),AC26/AG26)</f>
        <v/>
      </c>
      <c r="AK26" s="112"/>
      <c r="AL26" s="112"/>
      <c r="AM26" s="113"/>
      <c r="AN26" s="121"/>
      <c r="AO26" s="120"/>
      <c r="AP26" s="120"/>
      <c r="AQ26" s="122"/>
    </row>
    <row r="27" spans="1:50" s="3" customFormat="1" ht="15.75" customHeight="1" x14ac:dyDescent="0.25">
      <c r="H27" s="127" t="str">
        <f>T8</f>
        <v>A2</v>
      </c>
      <c r="I27" s="128"/>
      <c r="J27" s="128"/>
      <c r="K27" s="128"/>
      <c r="L27" s="128"/>
      <c r="M27" s="128"/>
      <c r="N27" s="129"/>
      <c r="O27" s="66"/>
      <c r="P27" s="67"/>
      <c r="Q27" s="67"/>
      <c r="R27" s="67"/>
      <c r="S27" s="68"/>
      <c r="T27" s="130">
        <f>O13+R16</f>
        <v>0</v>
      </c>
      <c r="U27" s="117"/>
      <c r="V27" s="23" t="s">
        <v>3</v>
      </c>
      <c r="W27" s="117">
        <f>R13+O16</f>
        <v>0</v>
      </c>
      <c r="X27" s="117"/>
      <c r="Y27" s="120" t="str">
        <f t="shared" ref="Y27:Y28" si="0">IF(W27=0,IF(T27=0,"","MAX"),T27/W27)</f>
        <v/>
      </c>
      <c r="Z27" s="120"/>
      <c r="AA27" s="120"/>
      <c r="AB27" s="122"/>
      <c r="AC27" s="130">
        <f>O14+R17</f>
        <v>0</v>
      </c>
      <c r="AD27" s="117"/>
      <c r="AE27" s="117"/>
      <c r="AF27" s="23" t="s">
        <v>3</v>
      </c>
      <c r="AG27" s="117">
        <f>R14+O17</f>
        <v>0</v>
      </c>
      <c r="AH27" s="117"/>
      <c r="AI27" s="117"/>
      <c r="AJ27" s="120" t="str">
        <f t="shared" ref="AJ27:AJ28" si="1">IF(AG27=0,IF(AC27=0,"","MAX"),AC27/AG27)</f>
        <v/>
      </c>
      <c r="AK27" s="120"/>
      <c r="AL27" s="120"/>
      <c r="AM27" s="122"/>
      <c r="AN27" s="131"/>
      <c r="AO27" s="117"/>
      <c r="AP27" s="117"/>
      <c r="AQ27" s="132"/>
    </row>
    <row r="28" spans="1:50" s="3" customFormat="1" ht="15.75" customHeight="1" thickBot="1" x14ac:dyDescent="0.3">
      <c r="H28" s="142" t="str">
        <f>T9</f>
        <v>A3</v>
      </c>
      <c r="I28" s="143"/>
      <c r="J28" s="143"/>
      <c r="K28" s="143"/>
      <c r="L28" s="143"/>
      <c r="M28" s="143"/>
      <c r="N28" s="144"/>
      <c r="O28" s="69"/>
      <c r="P28" s="70"/>
      <c r="Q28" s="70"/>
      <c r="R28" s="70"/>
      <c r="S28" s="71"/>
      <c r="T28" s="138">
        <f>R13+R19</f>
        <v>0</v>
      </c>
      <c r="U28" s="114"/>
      <c r="V28" s="29" t="s">
        <v>3</v>
      </c>
      <c r="W28" s="114">
        <f>O13+O19</f>
        <v>0</v>
      </c>
      <c r="X28" s="114"/>
      <c r="Y28" s="136" t="str">
        <f t="shared" si="0"/>
        <v/>
      </c>
      <c r="Z28" s="136"/>
      <c r="AA28" s="136"/>
      <c r="AB28" s="137"/>
      <c r="AC28" s="138">
        <f>R14+R20</f>
        <v>0</v>
      </c>
      <c r="AD28" s="114"/>
      <c r="AE28" s="114"/>
      <c r="AF28" s="29" t="s">
        <v>3</v>
      </c>
      <c r="AG28" s="114">
        <f>O14+O20</f>
        <v>0</v>
      </c>
      <c r="AH28" s="114"/>
      <c r="AI28" s="114"/>
      <c r="AJ28" s="136" t="str">
        <f t="shared" si="1"/>
        <v/>
      </c>
      <c r="AK28" s="136"/>
      <c r="AL28" s="136"/>
      <c r="AM28" s="137"/>
      <c r="AN28" s="139"/>
      <c r="AO28" s="114"/>
      <c r="AP28" s="114"/>
      <c r="AQ28" s="115"/>
    </row>
    <row r="29" spans="1:50" s="2" customFormat="1" x14ac:dyDescent="0.25"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4"/>
      <c r="AC29" s="4"/>
      <c r="AD29" s="4"/>
      <c r="AE29" s="5"/>
      <c r="AF29" s="16"/>
      <c r="AG29" s="16"/>
      <c r="AH29" s="16"/>
      <c r="AI29" s="4"/>
      <c r="AJ29" s="4"/>
      <c r="AK29" s="4"/>
      <c r="AL29" s="5"/>
      <c r="AM29" s="5"/>
      <c r="AN29" s="5"/>
      <c r="AO29" s="5"/>
    </row>
    <row r="30" spans="1:50" ht="17.25" customHeight="1" thickBot="1" x14ac:dyDescent="0.4">
      <c r="H30" s="140" t="s">
        <v>10</v>
      </c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</row>
    <row r="31" spans="1:50" ht="15.6" thickBot="1" x14ac:dyDescent="0.3">
      <c r="H31" s="72" t="s">
        <v>5</v>
      </c>
      <c r="I31" s="73"/>
      <c r="J31" s="73"/>
      <c r="K31" s="73"/>
      <c r="L31" s="73"/>
      <c r="M31" s="73"/>
      <c r="N31" s="74"/>
      <c r="O31" s="72" t="s">
        <v>1</v>
      </c>
      <c r="P31" s="73"/>
      <c r="Q31" s="73"/>
      <c r="R31" s="73"/>
      <c r="S31" s="116"/>
      <c r="T31" s="72" t="s">
        <v>0</v>
      </c>
      <c r="U31" s="73"/>
      <c r="V31" s="73"/>
      <c r="W31" s="73"/>
      <c r="X31" s="73"/>
      <c r="Y31" s="73" t="s">
        <v>22</v>
      </c>
      <c r="Z31" s="73"/>
      <c r="AA31" s="73"/>
      <c r="AB31" s="116"/>
      <c r="AC31" s="72" t="s">
        <v>7</v>
      </c>
      <c r="AD31" s="73"/>
      <c r="AE31" s="73"/>
      <c r="AF31" s="73"/>
      <c r="AG31" s="73"/>
      <c r="AH31" s="73"/>
      <c r="AI31" s="73"/>
      <c r="AJ31" s="73" t="s">
        <v>22</v>
      </c>
      <c r="AK31" s="73"/>
      <c r="AL31" s="73"/>
      <c r="AM31" s="116"/>
      <c r="AN31" s="118" t="s">
        <v>6</v>
      </c>
      <c r="AO31" s="73"/>
      <c r="AP31" s="73"/>
      <c r="AQ31" s="116"/>
    </row>
    <row r="32" spans="1:50" ht="15.75" customHeight="1" x14ac:dyDescent="0.25">
      <c r="H32" s="133" t="str">
        <f>AT7</f>
        <v>B1</v>
      </c>
      <c r="I32" s="134"/>
      <c r="J32" s="134"/>
      <c r="K32" s="134"/>
      <c r="L32" s="134"/>
      <c r="M32" s="134"/>
      <c r="N32" s="135"/>
      <c r="O32" s="124"/>
      <c r="P32" s="125"/>
      <c r="Q32" s="125"/>
      <c r="R32" s="125"/>
      <c r="S32" s="126"/>
      <c r="T32" s="119">
        <f>AO16+AO19</f>
        <v>0</v>
      </c>
      <c r="U32" s="120"/>
      <c r="V32" s="24" t="s">
        <v>3</v>
      </c>
      <c r="W32" s="120">
        <f>AR16+AR19</f>
        <v>0</v>
      </c>
      <c r="X32" s="120"/>
      <c r="Y32" s="112" t="str">
        <f>IF(W32=0,IF(T32=0,"","MAX"),T32/W32)</f>
        <v/>
      </c>
      <c r="Z32" s="112"/>
      <c r="AA32" s="112"/>
      <c r="AB32" s="113"/>
      <c r="AC32" s="124">
        <f>AO17+AO20</f>
        <v>0</v>
      </c>
      <c r="AD32" s="125"/>
      <c r="AE32" s="141"/>
      <c r="AF32" s="24" t="s">
        <v>3</v>
      </c>
      <c r="AG32" s="120">
        <f>AR17+AR20</f>
        <v>0</v>
      </c>
      <c r="AH32" s="120"/>
      <c r="AI32" s="120"/>
      <c r="AJ32" s="112" t="str">
        <f>IF(AG32=0,IF(AC32=0,"","MAX"),AC32/AG32)</f>
        <v/>
      </c>
      <c r="AK32" s="112"/>
      <c r="AL32" s="112"/>
      <c r="AM32" s="113"/>
      <c r="AN32" s="121"/>
      <c r="AO32" s="120"/>
      <c r="AP32" s="120"/>
      <c r="AQ32" s="122"/>
    </row>
    <row r="33" spans="1:53" ht="15.75" customHeight="1" x14ac:dyDescent="0.25">
      <c r="H33" s="127" t="str">
        <f>AT8</f>
        <v>B2</v>
      </c>
      <c r="I33" s="128"/>
      <c r="J33" s="128"/>
      <c r="K33" s="128"/>
      <c r="L33" s="128"/>
      <c r="M33" s="128"/>
      <c r="N33" s="129"/>
      <c r="O33" s="66"/>
      <c r="P33" s="67"/>
      <c r="Q33" s="67"/>
      <c r="R33" s="67"/>
      <c r="S33" s="68"/>
      <c r="T33" s="130">
        <f>AO13+AR16</f>
        <v>0</v>
      </c>
      <c r="U33" s="117"/>
      <c r="V33" s="23" t="s">
        <v>3</v>
      </c>
      <c r="W33" s="117">
        <f>AR13+AO16</f>
        <v>0</v>
      </c>
      <c r="X33" s="117"/>
      <c r="Y33" s="120" t="str">
        <f t="shared" ref="Y33:Y34" si="2">IF(W33=0,IF(T33=0,"","MAX"),T33/W33)</f>
        <v/>
      </c>
      <c r="Z33" s="120"/>
      <c r="AA33" s="120"/>
      <c r="AB33" s="122"/>
      <c r="AC33" s="130">
        <f>AO14+AR17</f>
        <v>0</v>
      </c>
      <c r="AD33" s="117"/>
      <c r="AE33" s="117"/>
      <c r="AF33" s="23" t="s">
        <v>3</v>
      </c>
      <c r="AG33" s="117">
        <f>AR14+AO17</f>
        <v>0</v>
      </c>
      <c r="AH33" s="117"/>
      <c r="AI33" s="117"/>
      <c r="AJ33" s="120" t="str">
        <f t="shared" ref="AJ33:AJ34" si="3">IF(AG33=0,IF(AC33=0,"","MAX"),AC33/AG33)</f>
        <v/>
      </c>
      <c r="AK33" s="120"/>
      <c r="AL33" s="120"/>
      <c r="AM33" s="122"/>
      <c r="AN33" s="131"/>
      <c r="AO33" s="117"/>
      <c r="AP33" s="117"/>
      <c r="AQ33" s="132"/>
    </row>
    <row r="34" spans="1:53" ht="15.75" customHeight="1" thickBot="1" x14ac:dyDescent="0.3">
      <c r="H34" s="142" t="str">
        <f>AT9</f>
        <v>B3</v>
      </c>
      <c r="I34" s="143"/>
      <c r="J34" s="143"/>
      <c r="K34" s="143"/>
      <c r="L34" s="143"/>
      <c r="M34" s="143"/>
      <c r="N34" s="144"/>
      <c r="O34" s="69"/>
      <c r="P34" s="70"/>
      <c r="Q34" s="70"/>
      <c r="R34" s="70"/>
      <c r="S34" s="71"/>
      <c r="T34" s="138">
        <f>AR13+AR19</f>
        <v>0</v>
      </c>
      <c r="U34" s="114"/>
      <c r="V34" s="29" t="s">
        <v>3</v>
      </c>
      <c r="W34" s="114">
        <f>AO13+AO19</f>
        <v>0</v>
      </c>
      <c r="X34" s="114"/>
      <c r="Y34" s="136" t="str">
        <f t="shared" si="2"/>
        <v/>
      </c>
      <c r="Z34" s="136"/>
      <c r="AA34" s="136"/>
      <c r="AB34" s="137"/>
      <c r="AC34" s="138">
        <f>AR14+AR20</f>
        <v>0</v>
      </c>
      <c r="AD34" s="114"/>
      <c r="AE34" s="114"/>
      <c r="AF34" s="29" t="s">
        <v>3</v>
      </c>
      <c r="AG34" s="114">
        <f>AO14+AO20</f>
        <v>0</v>
      </c>
      <c r="AH34" s="114"/>
      <c r="AI34" s="114"/>
      <c r="AJ34" s="136" t="str">
        <f t="shared" si="3"/>
        <v/>
      </c>
      <c r="AK34" s="136"/>
      <c r="AL34" s="136"/>
      <c r="AM34" s="137"/>
      <c r="AN34" s="139"/>
      <c r="AO34" s="114"/>
      <c r="AP34" s="114"/>
      <c r="AQ34" s="115"/>
    </row>
    <row r="35" spans="1:53" s="2" customFormat="1" ht="10.5" customHeight="1" x14ac:dyDescent="0.25"/>
    <row r="36" spans="1:53" ht="18.75" customHeight="1" thickBot="1" x14ac:dyDescent="0.3">
      <c r="A36" s="60" t="s">
        <v>33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34"/>
      <c r="Z36" s="34"/>
      <c r="AA36" s="60" t="s">
        <v>34</v>
      </c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35"/>
      <c r="AZ36" s="35"/>
      <c r="BA36" s="35"/>
    </row>
    <row r="37" spans="1:53" ht="15" customHeight="1" x14ac:dyDescent="0.25">
      <c r="A37" s="123" t="str">
        <f>IF(AN26=2,H26,IF(AN27=2,H27,IF(AN28=2,H28,"2.A")))</f>
        <v>2.A</v>
      </c>
      <c r="B37" s="45"/>
      <c r="C37" s="45"/>
      <c r="D37" s="45"/>
      <c r="E37" s="45"/>
      <c r="F37" s="45"/>
      <c r="G37" s="45"/>
      <c r="H37" s="45" t="str">
        <f>IF(AN32=3,H32,IF(AN33=3,H33,IF(AN34=3,H34,"3.B")))</f>
        <v>3.B</v>
      </c>
      <c r="I37" s="45"/>
      <c r="J37" s="45"/>
      <c r="K37" s="45"/>
      <c r="L37" s="45"/>
      <c r="M37" s="45"/>
      <c r="N37" s="45"/>
      <c r="O37" s="51"/>
      <c r="P37" s="51"/>
      <c r="Q37" s="30" t="s">
        <v>3</v>
      </c>
      <c r="R37" s="51"/>
      <c r="S37" s="51"/>
      <c r="T37" s="112" t="str">
        <f>IF(AN32=1,H32,IF(AN33=1,H33,IF(AN34=1,H34,"1.B")))</f>
        <v>1.B</v>
      </c>
      <c r="U37" s="112"/>
      <c r="V37" s="112"/>
      <c r="W37" s="112"/>
      <c r="X37" s="113"/>
      <c r="Y37" s="2"/>
      <c r="Z37" s="2"/>
      <c r="AA37" s="45" t="str">
        <f>IF(AN32=2,H32,IF(AN33=2,H33,IF(AN34=2,H34,"2.B")))</f>
        <v>2.B</v>
      </c>
      <c r="AB37" s="45"/>
      <c r="AC37" s="45"/>
      <c r="AD37" s="45"/>
      <c r="AE37" s="45"/>
      <c r="AF37" s="45"/>
      <c r="AG37" s="45"/>
      <c r="AH37" s="45" t="str">
        <f>IF(AN26=3,H26,IF(AN27=3,H27,IF(AN28=3,H28,"3.A")))</f>
        <v>3.A</v>
      </c>
      <c r="AI37" s="45"/>
      <c r="AJ37" s="45"/>
      <c r="AK37" s="45"/>
      <c r="AL37" s="45"/>
      <c r="AM37" s="45"/>
      <c r="AN37" s="45"/>
      <c r="AO37" s="51"/>
      <c r="AP37" s="51"/>
      <c r="AQ37" s="30" t="s">
        <v>3</v>
      </c>
      <c r="AR37" s="51"/>
      <c r="AS37" s="51"/>
      <c r="AT37" s="112" t="str">
        <f>IF(AN26=1,H26,IF(AN27=1,H27,IF(AN28=1,H28,"1.A")))</f>
        <v>1.A</v>
      </c>
      <c r="AU37" s="112"/>
      <c r="AV37" s="112"/>
      <c r="AW37" s="112"/>
      <c r="AX37" s="113"/>
    </row>
    <row r="38" spans="1:53" ht="15.75" customHeight="1" thickBot="1" x14ac:dyDescent="0.3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52"/>
      <c r="P38" s="52"/>
      <c r="Q38" s="31" t="s">
        <v>3</v>
      </c>
      <c r="R38" s="52"/>
      <c r="S38" s="52"/>
      <c r="T38" s="114"/>
      <c r="U38" s="114"/>
      <c r="V38" s="114"/>
      <c r="W38" s="114"/>
      <c r="X38" s="115"/>
      <c r="Y38" s="2"/>
      <c r="Z38" s="2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52"/>
      <c r="AP38" s="52"/>
      <c r="AQ38" s="31" t="s">
        <v>3</v>
      </c>
      <c r="AR38" s="52"/>
      <c r="AS38" s="52"/>
      <c r="AT38" s="114"/>
      <c r="AU38" s="114"/>
      <c r="AV38" s="114"/>
      <c r="AW38" s="114"/>
      <c r="AX38" s="115"/>
    </row>
    <row r="39" spans="1:53" ht="10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3" ht="21.6" thickBot="1" x14ac:dyDescent="0.3">
      <c r="A40" s="60" t="s">
        <v>23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34"/>
      <c r="Z40" s="34"/>
      <c r="AA40" s="43" t="s">
        <v>25</v>
      </c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35"/>
      <c r="AZ40" s="35"/>
      <c r="BA40" s="35"/>
    </row>
    <row r="41" spans="1:53" ht="15.75" customHeight="1" x14ac:dyDescent="0.25">
      <c r="A41" s="156" t="str">
        <f>IF(O37&lt;R37,A37,IF(R37&lt;O37,H37,"Verl. Überkr. 1"))</f>
        <v>Verl. Überkr. 1</v>
      </c>
      <c r="B41" s="145"/>
      <c r="C41" s="145"/>
      <c r="D41" s="145"/>
      <c r="E41" s="145"/>
      <c r="F41" s="145"/>
      <c r="G41" s="145"/>
      <c r="H41" s="145" t="str">
        <f>IF(AO37&lt;AR37,AA37,IF(AR37&lt;AO37,AH37,"Verl. Überkr. 2"))</f>
        <v>Verl. Überkr. 2</v>
      </c>
      <c r="I41" s="145"/>
      <c r="J41" s="145"/>
      <c r="K41" s="145"/>
      <c r="L41" s="145"/>
      <c r="M41" s="145"/>
      <c r="N41" s="145"/>
      <c r="O41" s="51"/>
      <c r="P41" s="51"/>
      <c r="Q41" s="30" t="s">
        <v>3</v>
      </c>
      <c r="R41" s="51"/>
      <c r="S41" s="51"/>
      <c r="T41" s="148" t="str">
        <f>IF(O37&gt;R37,A37,IF(R37&gt;O37,H37,"Sieg. Überkr. 1"))</f>
        <v>Sieg. Überkr. 1</v>
      </c>
      <c r="U41" s="148"/>
      <c r="V41" s="148"/>
      <c r="W41" s="148"/>
      <c r="X41" s="149"/>
      <c r="Y41" s="2"/>
      <c r="Z41" s="2"/>
      <c r="AA41" s="44" t="str">
        <f>IF(AN26=1,H26,IF(AN27=1,H27,IF(AN28=1,H28,"1.A")))</f>
        <v>1.A</v>
      </c>
      <c r="AB41" s="45"/>
      <c r="AC41" s="45"/>
      <c r="AD41" s="45"/>
      <c r="AE41" s="45"/>
      <c r="AF41" s="45"/>
      <c r="AG41" s="46"/>
      <c r="AH41" s="50" t="str">
        <f>IF(AN32=1,H32,IF(AN33=1,H33,IF(AN34=1,H34,"1.B")))</f>
        <v>1.B</v>
      </c>
      <c r="AI41" s="45"/>
      <c r="AJ41" s="45"/>
      <c r="AK41" s="45"/>
      <c r="AL41" s="45"/>
      <c r="AM41" s="45"/>
      <c r="AN41" s="45"/>
      <c r="AO41" s="51"/>
      <c r="AP41" s="51"/>
      <c r="AQ41" s="40" t="s">
        <v>3</v>
      </c>
      <c r="AR41" s="51"/>
      <c r="AS41" s="51"/>
      <c r="AT41" s="152" t="str">
        <f>IF(AO37&gt;AR37,AA37,IF(AR37&gt;AO37,AH37,"Sieg. Überkr. 2"))</f>
        <v>Sieg. Überkr. 2</v>
      </c>
      <c r="AU41" s="152"/>
      <c r="AV41" s="152"/>
      <c r="AW41" s="152"/>
      <c r="AX41" s="153"/>
    </row>
    <row r="42" spans="1:53" ht="15.75" customHeight="1" thickBot="1" x14ac:dyDescent="0.3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52"/>
      <c r="P42" s="52"/>
      <c r="Q42" s="31" t="s">
        <v>3</v>
      </c>
      <c r="R42" s="52"/>
      <c r="S42" s="52"/>
      <c r="T42" s="150"/>
      <c r="U42" s="150"/>
      <c r="V42" s="150"/>
      <c r="W42" s="150"/>
      <c r="X42" s="151"/>
      <c r="Y42" s="2"/>
      <c r="Z42" s="2"/>
      <c r="AA42" s="47"/>
      <c r="AB42" s="48"/>
      <c r="AC42" s="48"/>
      <c r="AD42" s="48"/>
      <c r="AE42" s="48"/>
      <c r="AF42" s="48"/>
      <c r="AG42" s="49"/>
      <c r="AH42" s="48"/>
      <c r="AI42" s="48"/>
      <c r="AJ42" s="48"/>
      <c r="AK42" s="48"/>
      <c r="AL42" s="48"/>
      <c r="AM42" s="48"/>
      <c r="AN42" s="48"/>
      <c r="AO42" s="52"/>
      <c r="AP42" s="52"/>
      <c r="AQ42" s="41" t="s">
        <v>3</v>
      </c>
      <c r="AR42" s="52"/>
      <c r="AS42" s="52"/>
      <c r="AT42" s="154"/>
      <c r="AU42" s="154"/>
      <c r="AV42" s="154"/>
      <c r="AW42" s="154"/>
      <c r="AX42" s="155"/>
    </row>
    <row r="43" spans="1:53" ht="12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3" ht="21" customHeight="1" thickBot="1" x14ac:dyDescent="0.3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60" t="s">
        <v>24</v>
      </c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</row>
    <row r="45" spans="1:53" ht="21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44" t="str">
        <f>IF(O37&gt;R37,A37,IF(R37&gt;O37,H37,"Sieg. Überkr. 1"))</f>
        <v>Sieg. Überkr. 1</v>
      </c>
      <c r="O45" s="45"/>
      <c r="P45" s="45"/>
      <c r="Q45" s="45"/>
      <c r="R45" s="45"/>
      <c r="S45" s="45"/>
      <c r="T45" s="46"/>
      <c r="U45" s="50" t="str">
        <f>IF(AO37&gt;AR37,AA37,IF(AR37&gt;AO37,AH37,"Sieg. Überkr. 2"))</f>
        <v>Sieg. Überkr. 2</v>
      </c>
      <c r="V45" s="45"/>
      <c r="W45" s="45"/>
      <c r="X45" s="45"/>
      <c r="Y45" s="45"/>
      <c r="Z45" s="45"/>
      <c r="AA45" s="45"/>
      <c r="AB45" s="51"/>
      <c r="AC45" s="51"/>
      <c r="AD45" s="40" t="s">
        <v>3</v>
      </c>
      <c r="AE45" s="51"/>
      <c r="AF45" s="51"/>
      <c r="AG45" s="112" t="str">
        <f>IF(AO41&gt;AR41,AA41,IF(AR41&gt;AO41,AH41,"Platz 1"))</f>
        <v>Platz 1</v>
      </c>
      <c r="AH45" s="112"/>
      <c r="AI45" s="112"/>
      <c r="AJ45" s="112"/>
      <c r="AK45" s="113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3" ht="15.6" customHeight="1" thickBo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47"/>
      <c r="O46" s="48"/>
      <c r="P46" s="48"/>
      <c r="Q46" s="48"/>
      <c r="R46" s="48"/>
      <c r="S46" s="48"/>
      <c r="T46" s="49"/>
      <c r="U46" s="48"/>
      <c r="V46" s="48"/>
      <c r="W46" s="48"/>
      <c r="X46" s="48"/>
      <c r="Y46" s="48"/>
      <c r="Z46" s="48"/>
      <c r="AA46" s="48"/>
      <c r="AB46" s="52"/>
      <c r="AC46" s="52"/>
      <c r="AD46" s="41" t="s">
        <v>3</v>
      </c>
      <c r="AE46" s="52"/>
      <c r="AF46" s="52"/>
      <c r="AG46" s="114"/>
      <c r="AH46" s="114"/>
      <c r="AI46" s="114"/>
      <c r="AJ46" s="114"/>
      <c r="AK46" s="11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3" ht="1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8"/>
      <c r="AC47" s="38"/>
      <c r="AD47" s="38"/>
      <c r="AE47" s="38"/>
      <c r="AF47" s="38"/>
      <c r="AG47" s="39"/>
      <c r="AH47" s="39"/>
      <c r="AI47" s="39"/>
      <c r="AJ47" s="39"/>
      <c r="AK47" s="39"/>
    </row>
    <row r="48" spans="1:53" ht="15" customHeight="1" x14ac:dyDescent="0.25">
      <c r="A48" s="3"/>
      <c r="B48" s="3"/>
      <c r="C48" s="42" t="s">
        <v>26</v>
      </c>
      <c r="D48" s="42"/>
      <c r="E48" s="42" t="str">
        <f>IF(AO41&gt;AR41,AA41,IF(AR41&gt;AO41,AH41,"Platz 1"))</f>
        <v>Platz 1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32"/>
      <c r="R48" s="32"/>
      <c r="S48" s="42" t="s">
        <v>27</v>
      </c>
      <c r="T48" s="42"/>
      <c r="U48" s="42" t="str">
        <f>IF(AB45&gt;AE45,N45,IF(AE45&gt;AB45,U45,"Platz 3"))</f>
        <v>Platz 3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33"/>
      <c r="AH48" s="33"/>
      <c r="AI48" s="42" t="s">
        <v>28</v>
      </c>
      <c r="AJ48" s="42"/>
      <c r="AK48" s="42" t="str">
        <f>IF(O41&gt;R41,A41,IF(R41&gt;O41,H41,"Platz 5"))</f>
        <v>Platz 5</v>
      </c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</row>
    <row r="49" spans="1:48" ht="15" customHeight="1" x14ac:dyDescent="0.25">
      <c r="A49" s="3"/>
      <c r="B49" s="3"/>
      <c r="C49" s="42" t="s">
        <v>29</v>
      </c>
      <c r="D49" s="42"/>
      <c r="E49" s="42" t="str">
        <f>IF(AO41&lt;AR41,AA41,IF(AR41&lt;AO41,AH41,"Platz 2"))</f>
        <v>Platz 2</v>
      </c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32"/>
      <c r="R49" s="32"/>
      <c r="S49" s="42" t="s">
        <v>30</v>
      </c>
      <c r="T49" s="42"/>
      <c r="U49" s="42" t="str">
        <f>IF(AB45&lt;AE45,N45,IF(AE45&lt;AB45,U45,"Platz 4"))</f>
        <v>Platz 4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33"/>
      <c r="AH49" s="33"/>
      <c r="AI49" s="42" t="s">
        <v>31</v>
      </c>
      <c r="AJ49" s="42"/>
      <c r="AK49" s="42" t="str">
        <f>IF(O41&lt;R41,A41,IF(R41&lt;O41,H41,"Platz 6"))</f>
        <v>Platz 6</v>
      </c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</row>
  </sheetData>
  <mergeCells count="203">
    <mergeCell ref="AA40:AX40"/>
    <mergeCell ref="H37:N38"/>
    <mergeCell ref="A37:G38"/>
    <mergeCell ref="A41:G42"/>
    <mergeCell ref="H41:N42"/>
    <mergeCell ref="O41:P41"/>
    <mergeCell ref="R41:S41"/>
    <mergeCell ref="T41:X42"/>
    <mergeCell ref="AA41:AG42"/>
    <mergeCell ref="AH41:AN42"/>
    <mergeCell ref="AO41:AP41"/>
    <mergeCell ref="T37:X38"/>
    <mergeCell ref="O38:P38"/>
    <mergeCell ref="R38:S38"/>
    <mergeCell ref="AR41:AS41"/>
    <mergeCell ref="AT41:AX42"/>
    <mergeCell ref="O42:P42"/>
    <mergeCell ref="R42:S42"/>
    <mergeCell ref="AO42:AP42"/>
    <mergeCell ref="AR42:AS42"/>
    <mergeCell ref="H32:N32"/>
    <mergeCell ref="T32:U32"/>
    <mergeCell ref="Y32:AB32"/>
    <mergeCell ref="AC32:AE32"/>
    <mergeCell ref="AG32:AI32"/>
    <mergeCell ref="A36:X36"/>
    <mergeCell ref="AA36:AX36"/>
    <mergeCell ref="H24:AQ24"/>
    <mergeCell ref="AJ33:AM33"/>
    <mergeCell ref="AN33:AQ33"/>
    <mergeCell ref="H34:N34"/>
    <mergeCell ref="T34:U34"/>
    <mergeCell ref="Y34:AB34"/>
    <mergeCell ref="AC34:AE34"/>
    <mergeCell ref="AG34:AI34"/>
    <mergeCell ref="AJ34:AM34"/>
    <mergeCell ref="AN34:AQ34"/>
    <mergeCell ref="H33:N33"/>
    <mergeCell ref="T33:U33"/>
    <mergeCell ref="Y33:AB33"/>
    <mergeCell ref="AC33:AE33"/>
    <mergeCell ref="AG33:AI33"/>
    <mergeCell ref="H28:N28"/>
    <mergeCell ref="T28:U28"/>
    <mergeCell ref="Y28:AB28"/>
    <mergeCell ref="AC28:AE28"/>
    <mergeCell ref="AG28:AI28"/>
    <mergeCell ref="AJ28:AM28"/>
    <mergeCell ref="AN28:AQ28"/>
    <mergeCell ref="AN31:AQ31"/>
    <mergeCell ref="H30:AQ30"/>
    <mergeCell ref="O28:S28"/>
    <mergeCell ref="H31:N31"/>
    <mergeCell ref="O31:S31"/>
    <mergeCell ref="T31:X31"/>
    <mergeCell ref="Y31:AB31"/>
    <mergeCell ref="AC31:AI31"/>
    <mergeCell ref="AJ31:AM31"/>
    <mergeCell ref="W28:X28"/>
    <mergeCell ref="H27:N27"/>
    <mergeCell ref="T27:U27"/>
    <mergeCell ref="Y27:AB27"/>
    <mergeCell ref="AC27:AE27"/>
    <mergeCell ref="AG27:AI27"/>
    <mergeCell ref="AJ27:AM27"/>
    <mergeCell ref="AN27:AQ27"/>
    <mergeCell ref="H26:N26"/>
    <mergeCell ref="T26:U26"/>
    <mergeCell ref="O26:S26"/>
    <mergeCell ref="O27:S27"/>
    <mergeCell ref="W26:X26"/>
    <mergeCell ref="W27:X27"/>
    <mergeCell ref="AJ25:AM25"/>
    <mergeCell ref="AN25:AQ25"/>
    <mergeCell ref="O37:P37"/>
    <mergeCell ref="R37:S37"/>
    <mergeCell ref="AC26:AE26"/>
    <mergeCell ref="AG26:AI26"/>
    <mergeCell ref="AJ26:AM26"/>
    <mergeCell ref="AN26:AQ26"/>
    <mergeCell ref="AJ32:AM32"/>
    <mergeCell ref="AN32:AQ32"/>
    <mergeCell ref="W32:X32"/>
    <mergeCell ref="O32:S32"/>
    <mergeCell ref="AT19:AX20"/>
    <mergeCell ref="O20:P20"/>
    <mergeCell ref="R20:S20"/>
    <mergeCell ref="AO20:AP20"/>
    <mergeCell ref="AR20:AS20"/>
    <mergeCell ref="AA37:AG38"/>
    <mergeCell ref="AH37:AN38"/>
    <mergeCell ref="AO37:AP37"/>
    <mergeCell ref="AR37:AS37"/>
    <mergeCell ref="AT37:AX38"/>
    <mergeCell ref="AO38:AP38"/>
    <mergeCell ref="AR38:AS38"/>
    <mergeCell ref="O25:S25"/>
    <mergeCell ref="T25:X25"/>
    <mergeCell ref="Y25:AB25"/>
    <mergeCell ref="Y26:AB26"/>
    <mergeCell ref="W33:X33"/>
    <mergeCell ref="W34:X34"/>
    <mergeCell ref="AH19:AN20"/>
    <mergeCell ref="AO19:AP19"/>
    <mergeCell ref="A22:AX22"/>
    <mergeCell ref="A19:G20"/>
    <mergeCell ref="H19:N20"/>
    <mergeCell ref="AC25:AI25"/>
    <mergeCell ref="T2:AE2"/>
    <mergeCell ref="AP2:AX2"/>
    <mergeCell ref="A2:J2"/>
    <mergeCell ref="T6:X6"/>
    <mergeCell ref="T7:X7"/>
    <mergeCell ref="T8:X8"/>
    <mergeCell ref="T9:X9"/>
    <mergeCell ref="AT6:AX6"/>
    <mergeCell ref="A9:B9"/>
    <mergeCell ref="A7:B7"/>
    <mergeCell ref="A8:B8"/>
    <mergeCell ref="A6:B6"/>
    <mergeCell ref="AA6:AB6"/>
    <mergeCell ref="AA7:AB7"/>
    <mergeCell ref="AC7:AS7"/>
    <mergeCell ref="AA8:AB8"/>
    <mergeCell ref="O16:P16"/>
    <mergeCell ref="R16:S16"/>
    <mergeCell ref="T16:X17"/>
    <mergeCell ref="AT7:AX7"/>
    <mergeCell ref="AT8:AX8"/>
    <mergeCell ref="AT9:AX9"/>
    <mergeCell ref="O17:P17"/>
    <mergeCell ref="AT16:AX17"/>
    <mergeCell ref="AA16:AG17"/>
    <mergeCell ref="AO13:AP13"/>
    <mergeCell ref="AR13:AS13"/>
    <mergeCell ref="O14:P14"/>
    <mergeCell ref="R14:S14"/>
    <mergeCell ref="AT13:AX14"/>
    <mergeCell ref="O13:P13"/>
    <mergeCell ref="R13:S13"/>
    <mergeCell ref="T13:X14"/>
    <mergeCell ref="AA13:AG14"/>
    <mergeCell ref="AH13:AN14"/>
    <mergeCell ref="AO14:AP14"/>
    <mergeCell ref="AR14:AS14"/>
    <mergeCell ref="C6:S6"/>
    <mergeCell ref="AC6:AS6"/>
    <mergeCell ref="AA9:AB9"/>
    <mergeCell ref="AC9:AS9"/>
    <mergeCell ref="C7:S7"/>
    <mergeCell ref="C8:S8"/>
    <mergeCell ref="C9:S9"/>
    <mergeCell ref="AT11:AX12"/>
    <mergeCell ref="O12:S12"/>
    <mergeCell ref="AO12:AS12"/>
    <mergeCell ref="AC8:AS8"/>
    <mergeCell ref="O11:S11"/>
    <mergeCell ref="T11:X12"/>
    <mergeCell ref="AA11:AN12"/>
    <mergeCell ref="AO11:AS11"/>
    <mergeCell ref="A16:G17"/>
    <mergeCell ref="H16:N17"/>
    <mergeCell ref="A13:G14"/>
    <mergeCell ref="H13:N14"/>
    <mergeCell ref="AR19:AS19"/>
    <mergeCell ref="A1:AT1"/>
    <mergeCell ref="AU1:AX1"/>
    <mergeCell ref="A40:X40"/>
    <mergeCell ref="O19:P19"/>
    <mergeCell ref="R19:S19"/>
    <mergeCell ref="T19:X20"/>
    <mergeCell ref="AA19:AG20"/>
    <mergeCell ref="AO17:AP17"/>
    <mergeCell ref="R17:S17"/>
    <mergeCell ref="AR17:AS17"/>
    <mergeCell ref="AH16:AN17"/>
    <mergeCell ref="AO16:AP16"/>
    <mergeCell ref="AR16:AS16"/>
    <mergeCell ref="O33:S33"/>
    <mergeCell ref="O34:S34"/>
    <mergeCell ref="H25:N25"/>
    <mergeCell ref="A4:AX4"/>
    <mergeCell ref="A11:N12"/>
    <mergeCell ref="C49:D49"/>
    <mergeCell ref="E49:P49"/>
    <mergeCell ref="S49:T49"/>
    <mergeCell ref="U49:AF49"/>
    <mergeCell ref="AI49:AJ49"/>
    <mergeCell ref="AK49:AV49"/>
    <mergeCell ref="N44:AK44"/>
    <mergeCell ref="N45:T46"/>
    <mergeCell ref="U45:AA46"/>
    <mergeCell ref="AB45:AC45"/>
    <mergeCell ref="AE45:AF45"/>
    <mergeCell ref="AG45:AK46"/>
    <mergeCell ref="AB46:AC46"/>
    <mergeCell ref="AE46:AF46"/>
    <mergeCell ref="C48:D48"/>
    <mergeCell ref="E48:P48"/>
    <mergeCell ref="S48:T48"/>
    <mergeCell ref="U48:AF48"/>
    <mergeCell ref="AI48:AJ48"/>
    <mergeCell ref="AK48:AV48"/>
  </mergeCells>
  <pageMargins left="0.78740157480314965" right="0.85416666666666663" top="0.44791666666666669" bottom="0.30208333333333331" header="0.78740157480314965" footer="0.78740157480314965"/>
  <pageSetup paperSize="9" orientation="portrait" horizontalDpi="300" verticalDpi="300" r:id="rId1"/>
  <headerFooter>
    <oddFooter xml:space="preserve">&amp;C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an</cp:lastModifiedBy>
  <cp:lastPrinted>2021-11-11T19:16:41Z</cp:lastPrinted>
  <dcterms:created xsi:type="dcterms:W3CDTF">2008-11-08T00:06:50Z</dcterms:created>
  <dcterms:modified xsi:type="dcterms:W3CDTF">2021-11-11T19:35:36Z</dcterms:modified>
</cp:coreProperties>
</file>